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uislermamunoz/Desktop/Secretaria de Hacienda 2016/Secretaria de Hacienda/Documentos Elaborados o revisados/"/>
    </mc:Choice>
  </mc:AlternateContent>
  <bookViews>
    <workbookView xWindow="0" yWindow="460" windowWidth="26360" windowHeight="17540" activeTab="1"/>
  </bookViews>
  <sheets>
    <sheet name="NOMENCLATURAS" sheetId="2" r:id="rId1"/>
    <sheet name="FORMULARIO" sheetId="3" r:id="rId2"/>
  </sheets>
  <definedNames>
    <definedName name="_xlnm.Print_Area" localSheetId="1">FORMULARIO!$A$1:$Q$62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3" l="1"/>
  <c r="P26" i="3"/>
  <c r="P27" i="3"/>
  <c r="P28" i="3"/>
  <c r="P29" i="3"/>
  <c r="P30" i="3"/>
  <c r="P31" i="3"/>
  <c r="O37" i="3"/>
  <c r="O38" i="3"/>
  <c r="O40" i="3"/>
  <c r="O41" i="3"/>
  <c r="O48" i="3"/>
  <c r="O49" i="3"/>
  <c r="K51" i="3"/>
  <c r="G9" i="3"/>
  <c r="N6" i="3"/>
  <c r="H6" i="3"/>
  <c r="O16" i="3"/>
  <c r="O23" i="3"/>
  <c r="G46" i="3"/>
  <c r="J31" i="3"/>
  <c r="A38" i="3"/>
  <c r="A39" i="3"/>
  <c r="A40" i="3"/>
  <c r="A43" i="3"/>
  <c r="A44" i="3"/>
  <c r="A45" i="3"/>
  <c r="A46" i="3"/>
  <c r="A47" i="3"/>
  <c r="A48" i="3"/>
  <c r="A49" i="3"/>
  <c r="A51" i="3"/>
  <c r="A53" i="3"/>
  <c r="A15" i="3"/>
  <c r="A16" i="3"/>
  <c r="A17" i="3"/>
  <c r="A18" i="3"/>
  <c r="A23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K46" i="3"/>
</calcChain>
</file>

<file path=xl/sharedStrings.xml><?xml version="1.0" encoding="utf-8"?>
<sst xmlns="http://schemas.openxmlformats.org/spreadsheetml/2006/main" count="109" uniqueCount="94">
  <si>
    <t>AÑO GRAVABLE</t>
  </si>
  <si>
    <t xml:space="preserve">ACTIVIDADES GRAVADAS </t>
  </si>
  <si>
    <t>INGRESOS GRAVADOS</t>
  </si>
  <si>
    <t>TARIFA</t>
  </si>
  <si>
    <t>IMPUESTO DE INDUSTRIA Y COMERCIO</t>
  </si>
  <si>
    <t>ACTIVIDAD 1 (PRINCIPAL)</t>
  </si>
  <si>
    <t>ACTIVIDAD  2</t>
  </si>
  <si>
    <t>ACTIVIDAD  3</t>
  </si>
  <si>
    <t>ACTIVIDAD  4</t>
  </si>
  <si>
    <t>OTRAS ACTIVIDADES</t>
  </si>
  <si>
    <t>INTERESES DE MORA</t>
  </si>
  <si>
    <t>T.P.</t>
  </si>
  <si>
    <t>TOTAL INGRESOS ORDINARIOS Y EXTRAORDINARIOS DEL PERIODO EN TODO EL PAIS</t>
  </si>
  <si>
    <t>3. DIRECCIÓN DE NOTIFICACIÓN</t>
  </si>
  <si>
    <t>PAGO POR UNIDADES COMERCIALES ADICIONALES DEL SECTOR FINANCIERO</t>
  </si>
  <si>
    <t>E.    PAGO</t>
  </si>
  <si>
    <t>A.   INFORMACIÓN DEL CONTRIBUYENTE</t>
  </si>
  <si>
    <t xml:space="preserve">B.   BASE GRAVABLE </t>
  </si>
  <si>
    <t xml:space="preserve">4. TELÉFONO </t>
  </si>
  <si>
    <t>5. CORREO ELECTRÓNICO</t>
  </si>
  <si>
    <t>DEPARTAMENTO</t>
  </si>
  <si>
    <t xml:space="preserve">C.   DISCRIMINACIÓN DE INGRESOS GRAVADOS Y ACTIVIDADES DESARROLLADAS EN ESTE MUNICIPIO O DISTRITO </t>
  </si>
  <si>
    <t>CÓDIGO SEGÚN CODIFICACIÓN MUNICIPAL O DISTRITAL</t>
  </si>
  <si>
    <t xml:space="preserve">6. NÚMERO DE ESTABLECIMIENTOS </t>
  </si>
  <si>
    <t>7. CLASIFICACIÓN CONTRIBUYENTE</t>
  </si>
  <si>
    <t>16. TOTAL INGRESOS GRAVADOS EN EL MUNICIPIO O DISTRITO</t>
  </si>
  <si>
    <t>17. TOTAL IMPUESTO</t>
  </si>
  <si>
    <t>IMPUESTO DE AVISOS Y TABLEROS  (15% del renglón 20)</t>
  </si>
  <si>
    <t>VALOR A PAGAR</t>
  </si>
  <si>
    <t>OPCIÓN DE USO</t>
  </si>
  <si>
    <t>1. NOMBRES Y APELLIDOS O RAZÓN SOCIAL</t>
  </si>
  <si>
    <t xml:space="preserve">18. LIQUIDACIÓN DEL IMPUESTO PARA LA ACTIVIDAD DE GENERACION DE ENERGÍA ELÉCTRICA LEY 56 DE 1981 </t>
  </si>
  <si>
    <t>CAPACIDAD INSTALADA EN ESTE MUNCIPIO (En Kilovatios)</t>
  </si>
  <si>
    <r>
      <t xml:space="preserve">19. TOTAL IMPUESTO DE INDUSTRIA Y COMERCIO POR LA ACTIVIDAD DE GENERACIÓN DE ENERGÍA ELÉCTRICA </t>
    </r>
    <r>
      <rPr>
        <sz val="8"/>
        <rFont val="Arial"/>
        <family val="2"/>
      </rPr>
      <t>(Multiplique la tarifa por la capacidad instalada)</t>
    </r>
  </si>
  <si>
    <t>SECCIÓN CONTROL DE RECEPCIÓN Y RECAUDO</t>
  </si>
  <si>
    <t>FORMULARIO DE DECLARACIÓN Y PAGO DEL IMPUESTO DE INDUSTRIA Y COMERCIO</t>
  </si>
  <si>
    <t>Declaración del año</t>
  </si>
  <si>
    <t>Corrección</t>
  </si>
  <si>
    <t xml:space="preserve">2. </t>
  </si>
  <si>
    <t>OTRO</t>
  </si>
  <si>
    <t>N°</t>
  </si>
  <si>
    <t>-</t>
  </si>
  <si>
    <t>MUNICIPIO O DISTRITO DE LA DIRECCIÓN DE NOTIFICACIÓN</t>
  </si>
  <si>
    <t>CLASIFICACIÓN CONTRIBUYENTE</t>
  </si>
  <si>
    <t>Regimen simplificado</t>
  </si>
  <si>
    <t>Regimen General</t>
  </si>
  <si>
    <t>Gran Contribuyente</t>
  </si>
  <si>
    <t>INGRESOS POR DEVOLUCIONES, REBAJAS, DESCUENTOS</t>
  </si>
  <si>
    <t>INGRESOS POR OTRAS ACTIVIDADES EXENTAS EN ESTE MUNICIPIO O DISTRITO</t>
  </si>
  <si>
    <t>INGRESOS POR EXPORTACIONES</t>
  </si>
  <si>
    <t>INGRESOS POR VENTA DE ACTIVOS FIJOS</t>
  </si>
  <si>
    <t>INGRESOS POR ACTIVIDADES NO SUJETAS</t>
  </si>
  <si>
    <t>INGRESOS POR OTRAS ACTIVIDADES EXCLUIDAS</t>
  </si>
  <si>
    <t xml:space="preserve">D.   LIQUIDACIÓN DEL IMPUESTO </t>
  </si>
  <si>
    <t>TOTAL IMPUESTO DE INDUSTRIA Y COMERCIO (ITEM 17+19)</t>
  </si>
  <si>
    <t>EXTEMPORANEIDAD</t>
  </si>
  <si>
    <t>CORRECCIÓN</t>
  </si>
  <si>
    <t>INEXACTITUD</t>
  </si>
  <si>
    <t>SANCIONES</t>
  </si>
  <si>
    <t>SANCION</t>
  </si>
  <si>
    <t>CANTIDAD DE MES Y/O FRACCION</t>
  </si>
  <si>
    <t>Nombre</t>
  </si>
  <si>
    <t>C.C.</t>
  </si>
  <si>
    <t>FIRMA REPRESENTATE LEGAL</t>
  </si>
  <si>
    <t xml:space="preserve">(Si es obligado) FIRMA DEL CONTADOR O REVISOR FISCAL </t>
  </si>
  <si>
    <t>Sello Secretaria Administrativa y Financiera
y Fecha de Recepción</t>
  </si>
  <si>
    <t>Firma quien recibe de la Oficina de Impuestos
Nombre quien recibe</t>
  </si>
  <si>
    <t>Cheque</t>
  </si>
  <si>
    <t>Efectivo</t>
  </si>
  <si>
    <t>Tarjeta de crédito</t>
  </si>
  <si>
    <t>PSE</t>
  </si>
  <si>
    <t xml:space="preserve">Forma de pago:     </t>
  </si>
  <si>
    <t>TIPO DE DOCUMENTO</t>
  </si>
  <si>
    <t>NIT</t>
  </si>
  <si>
    <t>Otro</t>
  </si>
  <si>
    <t>RETENCIONES que le practicaron a favor de este municipio o distrito en este periodo</t>
  </si>
  <si>
    <t>AUTORRETENCIONES practicadas a favor de este municipio o distrito en este periodo</t>
  </si>
  <si>
    <t>ANTICIPO LIQUIDADO EN EL AÑO ANTERIOR</t>
  </si>
  <si>
    <t>SALDO A FAVOR DEL PERIODO ANTERIOR SIN SOLICITUD DE DEVOLUCIÓN O COMPENSACIÓN</t>
  </si>
  <si>
    <t>TOTAL IMPUESTO A CARGO</t>
  </si>
  <si>
    <t>TOTAL SALDO A CARGO</t>
  </si>
  <si>
    <t>TOTAL SALDO A FAVOR</t>
  </si>
  <si>
    <t>TOTAL A PAGAR</t>
  </si>
  <si>
    <t>TOTAL INGRESOS GRAVABLES</t>
  </si>
  <si>
    <t>Municipio de Barrancabermeja</t>
  </si>
  <si>
    <t>Santander</t>
  </si>
  <si>
    <t>INGRESOS FUERA DE BARRANCABERMEJA</t>
  </si>
  <si>
    <t>TOTAL INGRESOS ORDINARIOS Y EXTRAORDINARIOS EN BARRANCABERMEJA (RENGLÓN 8 MENOS 9)</t>
  </si>
  <si>
    <t>(INGRESO)</t>
  </si>
  <si>
    <t>RESTA</t>
  </si>
  <si>
    <t>RENGLÓN 8-9</t>
  </si>
  <si>
    <t>REGLÓN 10 - RENGLONES 11 - 16</t>
  </si>
  <si>
    <t>SOBRETASA BOMBERIL (2% ITEM 20)</t>
  </si>
  <si>
    <t>ANTICIPO DEL AÑO SIGUIENTE (40% ITEM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</si>
</sst>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name val="Arial"/>
      <family val="2"/>
    </font>
    <font>
      <i/>
      <sz val="11"/>
      <color theme="0" tint="-0.34998626667073579"/>
      <name val="Calibri"/>
      <family val="2"/>
      <scheme val="minor"/>
    </font>
    <font>
      <b/>
      <sz val="12"/>
      <color theme="3" tint="0.79998168889431442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6">
    <xf numFmtId="0" fontId="0" fillId="0" borderId="0" xfId="0"/>
    <xf numFmtId="0" fontId="3" fillId="2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/>
    <xf numFmtId="0" fontId="3" fillId="2" borderId="0" xfId="0" applyFont="1" applyFill="1"/>
    <xf numFmtId="0" fontId="3" fillId="2" borderId="9" xfId="0" applyFont="1" applyFill="1" applyBorder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6" fillId="2" borderId="18" xfId="0" applyFont="1" applyFill="1" applyBorder="1" applyAlignment="1">
      <alignment horizontal="center" vertical="center"/>
    </xf>
    <xf numFmtId="0" fontId="11" fillId="2" borderId="0" xfId="0" applyFont="1" applyFill="1"/>
    <xf numFmtId="0" fontId="6" fillId="2" borderId="12" xfId="0" applyFont="1" applyFill="1" applyBorder="1" applyAlignment="1">
      <alignment horizontal="center" vertical="center"/>
    </xf>
    <xf numFmtId="6" fontId="13" fillId="0" borderId="0" xfId="0" applyNumberFormat="1" applyFont="1"/>
    <xf numFmtId="0" fontId="6" fillId="4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11" fillId="0" borderId="0" xfId="1" applyFont="1"/>
    <xf numFmtId="0" fontId="6" fillId="2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6" fillId="2" borderId="0" xfId="0" applyFont="1" applyFill="1" applyBorder="1" applyAlignment="1"/>
    <xf numFmtId="0" fontId="6" fillId="2" borderId="3" xfId="0" applyFont="1" applyFill="1" applyBorder="1"/>
    <xf numFmtId="0" fontId="6" fillId="2" borderId="0" xfId="0" applyFont="1" applyFill="1" applyBorder="1"/>
    <xf numFmtId="0" fontId="6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0" borderId="0" xfId="0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0" fillId="0" borderId="31" xfId="0" applyBorder="1"/>
    <xf numFmtId="0" fontId="0" fillId="0" borderId="20" xfId="0" applyBorder="1"/>
    <xf numFmtId="0" fontId="0" fillId="0" borderId="26" xfId="0" applyBorder="1"/>
    <xf numFmtId="0" fontId="15" fillId="0" borderId="0" xfId="0" applyFont="1" applyBorder="1"/>
    <xf numFmtId="0" fontId="0" fillId="0" borderId="0" xfId="0" applyBorder="1"/>
    <xf numFmtId="9" fontId="0" fillId="0" borderId="0" xfId="0" applyNumberFormat="1"/>
    <xf numFmtId="9" fontId="8" fillId="2" borderId="13" xfId="3" applyFont="1" applyFill="1" applyBorder="1" applyAlignment="1">
      <alignment vertical="center"/>
    </xf>
    <xf numFmtId="164" fontId="8" fillId="2" borderId="28" xfId="2" applyFont="1" applyFill="1" applyBorder="1" applyAlignment="1">
      <alignment vertical="center"/>
    </xf>
    <xf numFmtId="164" fontId="8" fillId="2" borderId="15" xfId="2" applyFont="1" applyFill="1" applyBorder="1" applyAlignment="1">
      <alignment vertical="center"/>
    </xf>
    <xf numFmtId="0" fontId="11" fillId="0" borderId="0" xfId="0" applyFont="1" applyBorder="1"/>
    <xf numFmtId="0" fontId="6" fillId="2" borderId="0" xfId="0" applyFont="1" applyFill="1" applyBorder="1" applyAlignment="1">
      <alignment horizontal="right"/>
    </xf>
    <xf numFmtId="0" fontId="6" fillId="2" borderId="13" xfId="0" applyFont="1" applyFill="1" applyBorder="1" applyAlignment="1"/>
    <xf numFmtId="0" fontId="6" fillId="2" borderId="23" xfId="0" applyFont="1" applyFill="1" applyBorder="1" applyAlignment="1"/>
    <xf numFmtId="0" fontId="6" fillId="2" borderId="13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/>
    </xf>
    <xf numFmtId="0" fontId="7" fillId="2" borderId="6" xfId="0" applyFont="1" applyFill="1" applyBorder="1"/>
    <xf numFmtId="0" fontId="7" fillId="2" borderId="7" xfId="0" applyFont="1" applyFill="1" applyBorder="1"/>
    <xf numFmtId="0" fontId="3" fillId="2" borderId="7" xfId="0" applyFont="1" applyFill="1" applyBorder="1"/>
    <xf numFmtId="0" fontId="6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164" fontId="8" fillId="2" borderId="28" xfId="2" applyFont="1" applyFill="1" applyBorder="1" applyAlignment="1">
      <alignment horizontal="center" vertical="center"/>
    </xf>
    <xf numFmtId="164" fontId="8" fillId="2" borderId="15" xfId="2" applyFont="1" applyFill="1" applyBorder="1" applyAlignment="1">
      <alignment horizontal="center" vertical="center"/>
    </xf>
    <xf numFmtId="164" fontId="8" fillId="2" borderId="23" xfId="2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4" fontId="8" fillId="4" borderId="28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164" fontId="8" fillId="4" borderId="28" xfId="2" applyFont="1" applyFill="1" applyBorder="1" applyAlignment="1">
      <alignment horizontal="center" vertical="center"/>
    </xf>
    <xf numFmtId="164" fontId="8" fillId="4" borderId="15" xfId="2" applyFont="1" applyFill="1" applyBorder="1" applyAlignment="1">
      <alignment horizontal="center" vertical="center"/>
    </xf>
    <xf numFmtId="164" fontId="8" fillId="4" borderId="23" xfId="2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8" fillId="2" borderId="15" xfId="2" applyNumberFormat="1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165" fontId="8" fillId="2" borderId="19" xfId="2" applyNumberFormat="1" applyFont="1" applyFill="1" applyBorder="1" applyAlignment="1">
      <alignment horizontal="left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3" fillId="4" borderId="11" xfId="2" applyFont="1" applyFill="1" applyBorder="1" applyAlignment="1">
      <alignment horizontal="center"/>
    </xf>
    <xf numFmtId="164" fontId="3" fillId="4" borderId="5" xfId="2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4" fontId="4" fillId="4" borderId="25" xfId="2" applyFont="1" applyFill="1" applyBorder="1" applyAlignment="1">
      <alignment horizontal="center" vertical="center" wrapText="1"/>
    </xf>
    <xf numFmtId="164" fontId="4" fillId="4" borderId="4" xfId="2" applyFont="1" applyFill="1" applyBorder="1" applyAlignment="1">
      <alignment horizontal="center" vertical="center" wrapText="1"/>
    </xf>
    <xf numFmtId="164" fontId="3" fillId="4" borderId="6" xfId="2" applyFont="1" applyFill="1" applyBorder="1" applyAlignment="1">
      <alignment horizontal="right"/>
    </xf>
    <xf numFmtId="164" fontId="3" fillId="4" borderId="7" xfId="2" applyFont="1" applyFill="1" applyBorder="1" applyAlignment="1">
      <alignment horizontal="right"/>
    </xf>
    <xf numFmtId="164" fontId="3" fillId="4" borderId="11" xfId="2" applyFont="1" applyFill="1" applyBorder="1" applyAlignment="1">
      <alignment horizontal="right"/>
    </xf>
    <xf numFmtId="164" fontId="3" fillId="4" borderId="4" xfId="2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8" fillId="2" borderId="13" xfId="2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8" fillId="2" borderId="13" xfId="2" applyFont="1" applyFill="1" applyBorder="1" applyAlignment="1">
      <alignment horizontal="center" vertical="center"/>
    </xf>
    <xf numFmtId="164" fontId="3" fillId="4" borderId="4" xfId="2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164" fontId="8" fillId="2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14" fillId="5" borderId="21" xfId="0" applyFont="1" applyFill="1" applyBorder="1" applyAlignment="1">
      <alignment horizontal="left" vertical="center" wrapText="1"/>
    </xf>
    <xf numFmtId="0" fontId="14" fillId="5" borderId="22" xfId="0" applyFont="1" applyFill="1" applyBorder="1" applyAlignment="1">
      <alignment horizontal="left" vertical="center" wrapText="1"/>
    </xf>
    <xf numFmtId="0" fontId="14" fillId="5" borderId="2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7" fillId="2" borderId="2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4">
    <cellStyle name="Millares" xfId="2" builtinId="3"/>
    <cellStyle name="Millares [0]" xfId="1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1" sqref="D1:E1048576"/>
    </sheetView>
  </sheetViews>
  <sheetFormatPr baseColWidth="10" defaultRowHeight="15" x14ac:dyDescent="0.2"/>
  <cols>
    <col min="1" max="1" width="10.83203125" style="38"/>
    <col min="2" max="2" width="10.83203125" style="40"/>
    <col min="3" max="3" width="29.83203125" style="40" bestFit="1" customWidth="1"/>
    <col min="4" max="5" width="22.83203125" customWidth="1"/>
  </cols>
  <sheetData>
    <row r="1" spans="1:7" x14ac:dyDescent="0.2">
      <c r="A1" s="36" t="s">
        <v>0</v>
      </c>
      <c r="B1" s="37" t="s">
        <v>29</v>
      </c>
      <c r="C1" s="37" t="s">
        <v>43</v>
      </c>
      <c r="E1" t="s">
        <v>58</v>
      </c>
    </row>
    <row r="2" spans="1:7" x14ac:dyDescent="0.2">
      <c r="B2" s="39"/>
      <c r="E2" t="s">
        <v>41</v>
      </c>
      <c r="F2">
        <v>0</v>
      </c>
    </row>
    <row r="3" spans="1:7" x14ac:dyDescent="0.2">
      <c r="A3" s="38">
        <v>2012</v>
      </c>
      <c r="B3" s="40" t="s">
        <v>36</v>
      </c>
      <c r="C3" s="40" t="s">
        <v>44</v>
      </c>
      <c r="E3" t="s">
        <v>55</v>
      </c>
      <c r="F3" s="41">
        <v>0.05</v>
      </c>
      <c r="G3" t="s">
        <v>62</v>
      </c>
    </row>
    <row r="4" spans="1:7" x14ac:dyDescent="0.2">
      <c r="A4" s="38">
        <f t="shared" ref="A4:A35" si="0">+A3+1</f>
        <v>2013</v>
      </c>
      <c r="B4" s="40" t="s">
        <v>37</v>
      </c>
      <c r="C4" s="40" t="s">
        <v>45</v>
      </c>
      <c r="E4" t="s">
        <v>56</v>
      </c>
      <c r="F4" s="41">
        <v>0.1</v>
      </c>
      <c r="G4" t="s">
        <v>73</v>
      </c>
    </row>
    <row r="5" spans="1:7" x14ac:dyDescent="0.2">
      <c r="A5" s="38">
        <f t="shared" si="0"/>
        <v>2014</v>
      </c>
      <c r="C5" s="40" t="s">
        <v>46</v>
      </c>
      <c r="E5" t="s">
        <v>57</v>
      </c>
      <c r="F5" s="41">
        <v>1</v>
      </c>
      <c r="G5" t="s">
        <v>74</v>
      </c>
    </row>
    <row r="6" spans="1:7" x14ac:dyDescent="0.2">
      <c r="A6" s="38">
        <f t="shared" si="0"/>
        <v>2015</v>
      </c>
    </row>
    <row r="7" spans="1:7" x14ac:dyDescent="0.2">
      <c r="A7" s="38">
        <f t="shared" si="0"/>
        <v>2016</v>
      </c>
    </row>
    <row r="8" spans="1:7" x14ac:dyDescent="0.2">
      <c r="A8" s="38">
        <f t="shared" si="0"/>
        <v>2017</v>
      </c>
    </row>
    <row r="9" spans="1:7" x14ac:dyDescent="0.2">
      <c r="A9" s="38">
        <f t="shared" si="0"/>
        <v>2018</v>
      </c>
    </row>
    <row r="10" spans="1:7" x14ac:dyDescent="0.2">
      <c r="A10" s="38">
        <f t="shared" si="0"/>
        <v>2019</v>
      </c>
    </row>
    <row r="11" spans="1:7" x14ac:dyDescent="0.2">
      <c r="A11" s="38">
        <f t="shared" si="0"/>
        <v>2020</v>
      </c>
    </row>
    <row r="12" spans="1:7" x14ac:dyDescent="0.2">
      <c r="A12" s="38">
        <f t="shared" si="0"/>
        <v>2021</v>
      </c>
    </row>
    <row r="13" spans="1:7" x14ac:dyDescent="0.2">
      <c r="A13" s="38">
        <f t="shared" si="0"/>
        <v>2022</v>
      </c>
    </row>
    <row r="14" spans="1:7" x14ac:dyDescent="0.2">
      <c r="A14" s="38">
        <f t="shared" si="0"/>
        <v>2023</v>
      </c>
    </row>
    <row r="15" spans="1:7" x14ac:dyDescent="0.2">
      <c r="A15" s="38">
        <f t="shared" si="0"/>
        <v>2024</v>
      </c>
    </row>
    <row r="16" spans="1:7" x14ac:dyDescent="0.2">
      <c r="A16" s="38">
        <f t="shared" si="0"/>
        <v>2025</v>
      </c>
    </row>
    <row r="17" spans="1:1" x14ac:dyDescent="0.2">
      <c r="A17" s="38">
        <f t="shared" si="0"/>
        <v>2026</v>
      </c>
    </row>
    <row r="18" spans="1:1" x14ac:dyDescent="0.2">
      <c r="A18" s="38">
        <f t="shared" si="0"/>
        <v>2027</v>
      </c>
    </row>
    <row r="19" spans="1:1" x14ac:dyDescent="0.2">
      <c r="A19" s="38">
        <f t="shared" si="0"/>
        <v>2028</v>
      </c>
    </row>
    <row r="20" spans="1:1" x14ac:dyDescent="0.2">
      <c r="A20" s="38">
        <f t="shared" si="0"/>
        <v>2029</v>
      </c>
    </row>
    <row r="21" spans="1:1" x14ac:dyDescent="0.2">
      <c r="A21" s="38">
        <f t="shared" si="0"/>
        <v>2030</v>
      </c>
    </row>
    <row r="22" spans="1:1" x14ac:dyDescent="0.2">
      <c r="A22" s="38">
        <f t="shared" si="0"/>
        <v>2031</v>
      </c>
    </row>
    <row r="23" spans="1:1" x14ac:dyDescent="0.2">
      <c r="A23" s="38">
        <f t="shared" si="0"/>
        <v>2032</v>
      </c>
    </row>
    <row r="24" spans="1:1" x14ac:dyDescent="0.2">
      <c r="A24" s="38">
        <f t="shared" si="0"/>
        <v>2033</v>
      </c>
    </row>
    <row r="25" spans="1:1" x14ac:dyDescent="0.2">
      <c r="A25" s="38">
        <f t="shared" si="0"/>
        <v>2034</v>
      </c>
    </row>
    <row r="26" spans="1:1" x14ac:dyDescent="0.2">
      <c r="A26" s="38">
        <f t="shared" si="0"/>
        <v>2035</v>
      </c>
    </row>
    <row r="27" spans="1:1" x14ac:dyDescent="0.2">
      <c r="A27" s="38">
        <f t="shared" si="0"/>
        <v>2036</v>
      </c>
    </row>
    <row r="28" spans="1:1" x14ac:dyDescent="0.2">
      <c r="A28" s="38">
        <f t="shared" si="0"/>
        <v>2037</v>
      </c>
    </row>
    <row r="29" spans="1:1" x14ac:dyDescent="0.2">
      <c r="A29" s="38">
        <f t="shared" si="0"/>
        <v>2038</v>
      </c>
    </row>
    <row r="30" spans="1:1" x14ac:dyDescent="0.2">
      <c r="A30" s="38">
        <f t="shared" si="0"/>
        <v>2039</v>
      </c>
    </row>
    <row r="31" spans="1:1" x14ac:dyDescent="0.2">
      <c r="A31" s="38">
        <f t="shared" si="0"/>
        <v>2040</v>
      </c>
    </row>
    <row r="32" spans="1:1" x14ac:dyDescent="0.2">
      <c r="A32" s="38">
        <f t="shared" si="0"/>
        <v>2041</v>
      </c>
    </row>
    <row r="33" spans="1:1" x14ac:dyDescent="0.2">
      <c r="A33" s="38">
        <f t="shared" si="0"/>
        <v>2042</v>
      </c>
    </row>
    <row r="34" spans="1:1" x14ac:dyDescent="0.2">
      <c r="A34" s="38">
        <f t="shared" si="0"/>
        <v>2043</v>
      </c>
    </row>
    <row r="35" spans="1:1" x14ac:dyDescent="0.2">
      <c r="A35" s="38">
        <f t="shared" si="0"/>
        <v>2044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2"/>
  <sheetViews>
    <sheetView tabSelected="1" view="pageBreakPreview" zoomScale="110" zoomScaleNormal="115" zoomScaleSheetLayoutView="115" workbookViewId="0">
      <selection activeCell="N30" sqref="N30:O30"/>
    </sheetView>
  </sheetViews>
  <sheetFormatPr baseColWidth="10" defaultRowHeight="15" x14ac:dyDescent="0.2"/>
  <cols>
    <col min="1" max="1" width="4.5" style="4" customWidth="1"/>
    <col min="2" max="5" width="5.6640625" style="4" customWidth="1"/>
    <col min="6" max="6" width="7.5" style="4" customWidth="1"/>
    <col min="7" max="7" width="4.5" style="4" customWidth="1"/>
    <col min="8" max="8" width="5.5" style="4" customWidth="1"/>
    <col min="9" max="9" width="22.5" style="4" customWidth="1"/>
    <col min="10" max="10" width="3.1640625" style="4" customWidth="1"/>
    <col min="11" max="11" width="12.6640625" style="4" customWidth="1"/>
    <col min="12" max="12" width="1.83203125" style="4" customWidth="1"/>
    <col min="13" max="13" width="3.5" style="4" customWidth="1"/>
    <col min="14" max="14" width="4.1640625" style="4" customWidth="1"/>
    <col min="15" max="15" width="10.5" style="4" customWidth="1"/>
    <col min="16" max="16" width="16" style="4" customWidth="1"/>
    <col min="17" max="17" width="15.33203125" style="4" customWidth="1"/>
    <col min="19" max="19" width="13.5" bestFit="1" customWidth="1"/>
    <col min="264" max="264" width="5.6640625" customWidth="1"/>
    <col min="265" max="265" width="23.83203125" customWidth="1"/>
    <col min="266" max="271" width="21.33203125" customWidth="1"/>
    <col min="273" max="273" width="104.1640625" customWidth="1"/>
    <col min="520" max="520" width="5.6640625" customWidth="1"/>
    <col min="521" max="521" width="23.83203125" customWidth="1"/>
    <col min="522" max="527" width="21.33203125" customWidth="1"/>
    <col min="529" max="529" width="104.1640625" customWidth="1"/>
    <col min="776" max="776" width="5.6640625" customWidth="1"/>
    <col min="777" max="777" width="23.83203125" customWidth="1"/>
    <col min="778" max="783" width="21.33203125" customWidth="1"/>
    <col min="785" max="785" width="104.1640625" customWidth="1"/>
    <col min="1032" max="1032" width="5.6640625" customWidth="1"/>
    <col min="1033" max="1033" width="23.83203125" customWidth="1"/>
    <col min="1034" max="1039" width="21.33203125" customWidth="1"/>
    <col min="1041" max="1041" width="104.1640625" customWidth="1"/>
    <col min="1288" max="1288" width="5.6640625" customWidth="1"/>
    <col min="1289" max="1289" width="23.83203125" customWidth="1"/>
    <col min="1290" max="1295" width="21.33203125" customWidth="1"/>
    <col min="1297" max="1297" width="104.1640625" customWidth="1"/>
    <col min="1544" max="1544" width="5.6640625" customWidth="1"/>
    <col min="1545" max="1545" width="23.83203125" customWidth="1"/>
    <col min="1546" max="1551" width="21.33203125" customWidth="1"/>
    <col min="1553" max="1553" width="104.1640625" customWidth="1"/>
    <col min="1800" max="1800" width="5.6640625" customWidth="1"/>
    <col min="1801" max="1801" width="23.83203125" customWidth="1"/>
    <col min="1802" max="1807" width="21.33203125" customWidth="1"/>
    <col min="1809" max="1809" width="104.1640625" customWidth="1"/>
    <col min="2056" max="2056" width="5.6640625" customWidth="1"/>
    <col min="2057" max="2057" width="23.83203125" customWidth="1"/>
    <col min="2058" max="2063" width="21.33203125" customWidth="1"/>
    <col min="2065" max="2065" width="104.1640625" customWidth="1"/>
    <col min="2312" max="2312" width="5.6640625" customWidth="1"/>
    <col min="2313" max="2313" width="23.83203125" customWidth="1"/>
    <col min="2314" max="2319" width="21.33203125" customWidth="1"/>
    <col min="2321" max="2321" width="104.1640625" customWidth="1"/>
    <col min="2568" max="2568" width="5.6640625" customWidth="1"/>
    <col min="2569" max="2569" width="23.83203125" customWidth="1"/>
    <col min="2570" max="2575" width="21.33203125" customWidth="1"/>
    <col min="2577" max="2577" width="104.1640625" customWidth="1"/>
    <col min="2824" max="2824" width="5.6640625" customWidth="1"/>
    <col min="2825" max="2825" width="23.83203125" customWidth="1"/>
    <col min="2826" max="2831" width="21.33203125" customWidth="1"/>
    <col min="2833" max="2833" width="104.1640625" customWidth="1"/>
    <col min="3080" max="3080" width="5.6640625" customWidth="1"/>
    <col min="3081" max="3081" width="23.83203125" customWidth="1"/>
    <col min="3082" max="3087" width="21.33203125" customWidth="1"/>
    <col min="3089" max="3089" width="104.1640625" customWidth="1"/>
    <col min="3336" max="3336" width="5.6640625" customWidth="1"/>
    <col min="3337" max="3337" width="23.83203125" customWidth="1"/>
    <col min="3338" max="3343" width="21.33203125" customWidth="1"/>
    <col min="3345" max="3345" width="104.1640625" customWidth="1"/>
    <col min="3592" max="3592" width="5.6640625" customWidth="1"/>
    <col min="3593" max="3593" width="23.83203125" customWidth="1"/>
    <col min="3594" max="3599" width="21.33203125" customWidth="1"/>
    <col min="3601" max="3601" width="104.1640625" customWidth="1"/>
    <col min="3848" max="3848" width="5.6640625" customWidth="1"/>
    <col min="3849" max="3849" width="23.83203125" customWidth="1"/>
    <col min="3850" max="3855" width="21.33203125" customWidth="1"/>
    <col min="3857" max="3857" width="104.1640625" customWidth="1"/>
    <col min="4104" max="4104" width="5.6640625" customWidth="1"/>
    <col min="4105" max="4105" width="23.83203125" customWidth="1"/>
    <col min="4106" max="4111" width="21.33203125" customWidth="1"/>
    <col min="4113" max="4113" width="104.1640625" customWidth="1"/>
    <col min="4360" max="4360" width="5.6640625" customWidth="1"/>
    <col min="4361" max="4361" width="23.83203125" customWidth="1"/>
    <col min="4362" max="4367" width="21.33203125" customWidth="1"/>
    <col min="4369" max="4369" width="104.1640625" customWidth="1"/>
    <col min="4616" max="4616" width="5.6640625" customWidth="1"/>
    <col min="4617" max="4617" width="23.83203125" customWidth="1"/>
    <col min="4618" max="4623" width="21.33203125" customWidth="1"/>
    <col min="4625" max="4625" width="104.1640625" customWidth="1"/>
    <col min="4872" max="4872" width="5.6640625" customWidth="1"/>
    <col min="4873" max="4873" width="23.83203125" customWidth="1"/>
    <col min="4874" max="4879" width="21.33203125" customWidth="1"/>
    <col min="4881" max="4881" width="104.1640625" customWidth="1"/>
    <col min="5128" max="5128" width="5.6640625" customWidth="1"/>
    <col min="5129" max="5129" width="23.83203125" customWidth="1"/>
    <col min="5130" max="5135" width="21.33203125" customWidth="1"/>
    <col min="5137" max="5137" width="104.1640625" customWidth="1"/>
    <col min="5384" max="5384" width="5.6640625" customWidth="1"/>
    <col min="5385" max="5385" width="23.83203125" customWidth="1"/>
    <col min="5386" max="5391" width="21.33203125" customWidth="1"/>
    <col min="5393" max="5393" width="104.1640625" customWidth="1"/>
    <col min="5640" max="5640" width="5.6640625" customWidth="1"/>
    <col min="5641" max="5641" width="23.83203125" customWidth="1"/>
    <col min="5642" max="5647" width="21.33203125" customWidth="1"/>
    <col min="5649" max="5649" width="104.1640625" customWidth="1"/>
    <col min="5896" max="5896" width="5.6640625" customWidth="1"/>
    <col min="5897" max="5897" width="23.83203125" customWidth="1"/>
    <col min="5898" max="5903" width="21.33203125" customWidth="1"/>
    <col min="5905" max="5905" width="104.1640625" customWidth="1"/>
    <col min="6152" max="6152" width="5.6640625" customWidth="1"/>
    <col min="6153" max="6153" width="23.83203125" customWidth="1"/>
    <col min="6154" max="6159" width="21.33203125" customWidth="1"/>
    <col min="6161" max="6161" width="104.1640625" customWidth="1"/>
    <col min="6408" max="6408" width="5.6640625" customWidth="1"/>
    <col min="6409" max="6409" width="23.83203125" customWidth="1"/>
    <col min="6410" max="6415" width="21.33203125" customWidth="1"/>
    <col min="6417" max="6417" width="104.1640625" customWidth="1"/>
    <col min="6664" max="6664" width="5.6640625" customWidth="1"/>
    <col min="6665" max="6665" width="23.83203125" customWidth="1"/>
    <col min="6666" max="6671" width="21.33203125" customWidth="1"/>
    <col min="6673" max="6673" width="104.1640625" customWidth="1"/>
    <col min="6920" max="6920" width="5.6640625" customWidth="1"/>
    <col min="6921" max="6921" width="23.83203125" customWidth="1"/>
    <col min="6922" max="6927" width="21.33203125" customWidth="1"/>
    <col min="6929" max="6929" width="104.1640625" customWidth="1"/>
    <col min="7176" max="7176" width="5.6640625" customWidth="1"/>
    <col min="7177" max="7177" width="23.83203125" customWidth="1"/>
    <col min="7178" max="7183" width="21.33203125" customWidth="1"/>
    <col min="7185" max="7185" width="104.1640625" customWidth="1"/>
    <col min="7432" max="7432" width="5.6640625" customWidth="1"/>
    <col min="7433" max="7433" width="23.83203125" customWidth="1"/>
    <col min="7434" max="7439" width="21.33203125" customWidth="1"/>
    <col min="7441" max="7441" width="104.1640625" customWidth="1"/>
    <col min="7688" max="7688" width="5.6640625" customWidth="1"/>
    <col min="7689" max="7689" width="23.83203125" customWidth="1"/>
    <col min="7690" max="7695" width="21.33203125" customWidth="1"/>
    <col min="7697" max="7697" width="104.1640625" customWidth="1"/>
    <col min="7944" max="7944" width="5.6640625" customWidth="1"/>
    <col min="7945" max="7945" width="23.83203125" customWidth="1"/>
    <col min="7946" max="7951" width="21.33203125" customWidth="1"/>
    <col min="7953" max="7953" width="104.1640625" customWidth="1"/>
    <col min="8200" max="8200" width="5.6640625" customWidth="1"/>
    <col min="8201" max="8201" width="23.83203125" customWidth="1"/>
    <col min="8202" max="8207" width="21.33203125" customWidth="1"/>
    <col min="8209" max="8209" width="104.1640625" customWidth="1"/>
    <col min="8456" max="8456" width="5.6640625" customWidth="1"/>
    <col min="8457" max="8457" width="23.83203125" customWidth="1"/>
    <col min="8458" max="8463" width="21.33203125" customWidth="1"/>
    <col min="8465" max="8465" width="104.1640625" customWidth="1"/>
    <col min="8712" max="8712" width="5.6640625" customWidth="1"/>
    <col min="8713" max="8713" width="23.83203125" customWidth="1"/>
    <col min="8714" max="8719" width="21.33203125" customWidth="1"/>
    <col min="8721" max="8721" width="104.1640625" customWidth="1"/>
    <col min="8968" max="8968" width="5.6640625" customWidth="1"/>
    <col min="8969" max="8969" width="23.83203125" customWidth="1"/>
    <col min="8970" max="8975" width="21.33203125" customWidth="1"/>
    <col min="8977" max="8977" width="104.1640625" customWidth="1"/>
    <col min="9224" max="9224" width="5.6640625" customWidth="1"/>
    <col min="9225" max="9225" width="23.83203125" customWidth="1"/>
    <col min="9226" max="9231" width="21.33203125" customWidth="1"/>
    <col min="9233" max="9233" width="104.1640625" customWidth="1"/>
    <col min="9480" max="9480" width="5.6640625" customWidth="1"/>
    <col min="9481" max="9481" width="23.83203125" customWidth="1"/>
    <col min="9482" max="9487" width="21.33203125" customWidth="1"/>
    <col min="9489" max="9489" width="104.1640625" customWidth="1"/>
    <col min="9736" max="9736" width="5.6640625" customWidth="1"/>
    <col min="9737" max="9737" width="23.83203125" customWidth="1"/>
    <col min="9738" max="9743" width="21.33203125" customWidth="1"/>
    <col min="9745" max="9745" width="104.1640625" customWidth="1"/>
    <col min="9992" max="9992" width="5.6640625" customWidth="1"/>
    <col min="9993" max="9993" width="23.83203125" customWidth="1"/>
    <col min="9994" max="9999" width="21.33203125" customWidth="1"/>
    <col min="10001" max="10001" width="104.1640625" customWidth="1"/>
    <col min="10248" max="10248" width="5.6640625" customWidth="1"/>
    <col min="10249" max="10249" width="23.83203125" customWidth="1"/>
    <col min="10250" max="10255" width="21.33203125" customWidth="1"/>
    <col min="10257" max="10257" width="104.1640625" customWidth="1"/>
    <col min="10504" max="10504" width="5.6640625" customWidth="1"/>
    <col min="10505" max="10505" width="23.83203125" customWidth="1"/>
    <col min="10506" max="10511" width="21.33203125" customWidth="1"/>
    <col min="10513" max="10513" width="104.1640625" customWidth="1"/>
    <col min="10760" max="10760" width="5.6640625" customWidth="1"/>
    <col min="10761" max="10761" width="23.83203125" customWidth="1"/>
    <col min="10762" max="10767" width="21.33203125" customWidth="1"/>
    <col min="10769" max="10769" width="104.1640625" customWidth="1"/>
    <col min="11016" max="11016" width="5.6640625" customWidth="1"/>
    <col min="11017" max="11017" width="23.83203125" customWidth="1"/>
    <col min="11018" max="11023" width="21.33203125" customWidth="1"/>
    <col min="11025" max="11025" width="104.1640625" customWidth="1"/>
    <col min="11272" max="11272" width="5.6640625" customWidth="1"/>
    <col min="11273" max="11273" width="23.83203125" customWidth="1"/>
    <col min="11274" max="11279" width="21.33203125" customWidth="1"/>
    <col min="11281" max="11281" width="104.1640625" customWidth="1"/>
    <col min="11528" max="11528" width="5.6640625" customWidth="1"/>
    <col min="11529" max="11529" width="23.83203125" customWidth="1"/>
    <col min="11530" max="11535" width="21.33203125" customWidth="1"/>
    <col min="11537" max="11537" width="104.1640625" customWidth="1"/>
    <col min="11784" max="11784" width="5.6640625" customWidth="1"/>
    <col min="11785" max="11785" width="23.83203125" customWidth="1"/>
    <col min="11786" max="11791" width="21.33203125" customWidth="1"/>
    <col min="11793" max="11793" width="104.1640625" customWidth="1"/>
    <col min="12040" max="12040" width="5.6640625" customWidth="1"/>
    <col min="12041" max="12041" width="23.83203125" customWidth="1"/>
    <col min="12042" max="12047" width="21.33203125" customWidth="1"/>
    <col min="12049" max="12049" width="104.1640625" customWidth="1"/>
    <col min="12296" max="12296" width="5.6640625" customWidth="1"/>
    <col min="12297" max="12297" width="23.83203125" customWidth="1"/>
    <col min="12298" max="12303" width="21.33203125" customWidth="1"/>
    <col min="12305" max="12305" width="104.1640625" customWidth="1"/>
    <col min="12552" max="12552" width="5.6640625" customWidth="1"/>
    <col min="12553" max="12553" width="23.83203125" customWidth="1"/>
    <col min="12554" max="12559" width="21.33203125" customWidth="1"/>
    <col min="12561" max="12561" width="104.1640625" customWidth="1"/>
    <col min="12808" max="12808" width="5.6640625" customWidth="1"/>
    <col min="12809" max="12809" width="23.83203125" customWidth="1"/>
    <col min="12810" max="12815" width="21.33203125" customWidth="1"/>
    <col min="12817" max="12817" width="104.1640625" customWidth="1"/>
    <col min="13064" max="13064" width="5.6640625" customWidth="1"/>
    <col min="13065" max="13065" width="23.83203125" customWidth="1"/>
    <col min="13066" max="13071" width="21.33203125" customWidth="1"/>
    <col min="13073" max="13073" width="104.1640625" customWidth="1"/>
    <col min="13320" max="13320" width="5.6640625" customWidth="1"/>
    <col min="13321" max="13321" width="23.83203125" customWidth="1"/>
    <col min="13322" max="13327" width="21.33203125" customWidth="1"/>
    <col min="13329" max="13329" width="104.1640625" customWidth="1"/>
    <col min="13576" max="13576" width="5.6640625" customWidth="1"/>
    <col min="13577" max="13577" width="23.83203125" customWidth="1"/>
    <col min="13578" max="13583" width="21.33203125" customWidth="1"/>
    <col min="13585" max="13585" width="104.1640625" customWidth="1"/>
    <col min="13832" max="13832" width="5.6640625" customWidth="1"/>
    <col min="13833" max="13833" width="23.83203125" customWidth="1"/>
    <col min="13834" max="13839" width="21.33203125" customWidth="1"/>
    <col min="13841" max="13841" width="104.1640625" customWidth="1"/>
    <col min="14088" max="14088" width="5.6640625" customWidth="1"/>
    <col min="14089" max="14089" width="23.83203125" customWidth="1"/>
    <col min="14090" max="14095" width="21.33203125" customWidth="1"/>
    <col min="14097" max="14097" width="104.1640625" customWidth="1"/>
    <col min="14344" max="14344" width="5.6640625" customWidth="1"/>
    <col min="14345" max="14345" width="23.83203125" customWidth="1"/>
    <col min="14346" max="14351" width="21.33203125" customWidth="1"/>
    <col min="14353" max="14353" width="104.1640625" customWidth="1"/>
    <col min="14600" max="14600" width="5.6640625" customWidth="1"/>
    <col min="14601" max="14601" width="23.83203125" customWidth="1"/>
    <col min="14602" max="14607" width="21.33203125" customWidth="1"/>
    <col min="14609" max="14609" width="104.1640625" customWidth="1"/>
    <col min="14856" max="14856" width="5.6640625" customWidth="1"/>
    <col min="14857" max="14857" width="23.83203125" customWidth="1"/>
    <col min="14858" max="14863" width="21.33203125" customWidth="1"/>
    <col min="14865" max="14865" width="104.1640625" customWidth="1"/>
    <col min="15112" max="15112" width="5.6640625" customWidth="1"/>
    <col min="15113" max="15113" width="23.83203125" customWidth="1"/>
    <col min="15114" max="15119" width="21.33203125" customWidth="1"/>
    <col min="15121" max="15121" width="104.1640625" customWidth="1"/>
    <col min="15368" max="15368" width="5.6640625" customWidth="1"/>
    <col min="15369" max="15369" width="23.83203125" customWidth="1"/>
    <col min="15370" max="15375" width="21.33203125" customWidth="1"/>
    <col min="15377" max="15377" width="104.1640625" customWidth="1"/>
    <col min="15624" max="15624" width="5.6640625" customWidth="1"/>
    <col min="15625" max="15625" width="23.83203125" customWidth="1"/>
    <col min="15626" max="15631" width="21.33203125" customWidth="1"/>
    <col min="15633" max="15633" width="104.1640625" customWidth="1"/>
    <col min="15880" max="15880" width="5.6640625" customWidth="1"/>
    <col min="15881" max="15881" width="23.83203125" customWidth="1"/>
    <col min="15882" max="15887" width="21.33203125" customWidth="1"/>
    <col min="15889" max="15889" width="104.1640625" customWidth="1"/>
    <col min="16136" max="16136" width="5.6640625" customWidth="1"/>
    <col min="16137" max="16137" width="23.83203125" customWidth="1"/>
    <col min="16138" max="16143" width="21.33203125" customWidth="1"/>
    <col min="16145" max="16145" width="104.1640625" customWidth="1"/>
  </cols>
  <sheetData>
    <row r="1" spans="1:19" s="6" customFormat="1" ht="25.5" customHeight="1" x14ac:dyDescent="0.2">
      <c r="A1" s="169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9" ht="18" customHeight="1" x14ac:dyDescent="0.2">
      <c r="A2" s="115" t="s">
        <v>84</v>
      </c>
      <c r="B2" s="116"/>
      <c r="C2" s="116"/>
      <c r="D2" s="116"/>
      <c r="E2" s="116"/>
      <c r="F2" s="116"/>
      <c r="G2" s="116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8" customHeight="1" x14ac:dyDescent="0.2">
      <c r="A3" s="178" t="s">
        <v>85</v>
      </c>
      <c r="B3" s="179"/>
      <c r="C3" s="179"/>
      <c r="D3" s="179"/>
      <c r="E3" s="179"/>
      <c r="F3" s="179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9" s="2" customFormat="1" ht="21.75" customHeight="1" x14ac:dyDescent="0.2">
      <c r="A4" s="178" t="s">
        <v>0</v>
      </c>
      <c r="B4" s="179"/>
      <c r="C4" s="179"/>
      <c r="D4" s="179"/>
      <c r="E4" s="27"/>
      <c r="F4" s="2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9" ht="9" customHeight="1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1"/>
    </row>
    <row r="6" spans="1:19" ht="26.25" customHeight="1" thickBot="1" x14ac:dyDescent="0.25">
      <c r="A6" s="180" t="s">
        <v>29</v>
      </c>
      <c r="B6" s="181"/>
      <c r="C6" s="182"/>
      <c r="D6" s="189" t="s">
        <v>36</v>
      </c>
      <c r="E6" s="190"/>
      <c r="F6" s="191"/>
      <c r="H6" s="187" t="str">
        <f>IF(D6="Corrección","Número declaración si corrige"," ")</f>
        <v xml:space="preserve"> </v>
      </c>
      <c r="I6" s="188"/>
      <c r="J6" s="196"/>
      <c r="K6" s="197"/>
      <c r="L6" s="197"/>
      <c r="M6" s="198"/>
      <c r="N6" s="183" t="str">
        <f>IF(D6="Corrección","Fecha de formulario que va a corregir"," ")</f>
        <v xml:space="preserve"> </v>
      </c>
      <c r="O6" s="184"/>
      <c r="P6" s="185"/>
      <c r="Q6" s="29"/>
    </row>
    <row r="7" spans="1:19" s="6" customFormat="1" ht="19.5" customHeight="1" thickBot="1" x14ac:dyDescent="0.25">
      <c r="A7" s="176" t="s">
        <v>16</v>
      </c>
      <c r="B7" s="203"/>
      <c r="C7" s="203"/>
      <c r="D7" s="203"/>
      <c r="E7" s="203"/>
      <c r="F7" s="203"/>
      <c r="G7" s="177"/>
      <c r="H7" s="177"/>
      <c r="I7" s="177"/>
      <c r="J7" s="177"/>
      <c r="K7" s="177"/>
      <c r="L7" s="177"/>
      <c r="M7" s="177"/>
      <c r="N7" s="95"/>
      <c r="O7" s="177"/>
      <c r="P7" s="177"/>
      <c r="Q7" s="177"/>
      <c r="S7" s="7"/>
    </row>
    <row r="8" spans="1:19" ht="21" customHeight="1" x14ac:dyDescent="0.2">
      <c r="A8" s="65" t="s">
        <v>30</v>
      </c>
      <c r="B8" s="192"/>
      <c r="C8" s="192"/>
      <c r="D8" s="192"/>
      <c r="E8" s="192"/>
      <c r="F8" s="192"/>
      <c r="G8" s="193"/>
      <c r="H8" s="194"/>
      <c r="I8" s="194"/>
      <c r="J8" s="194"/>
      <c r="K8" s="194"/>
      <c r="L8" s="194"/>
      <c r="M8" s="194"/>
      <c r="N8" s="194"/>
      <c r="O8" s="194"/>
      <c r="P8" s="194"/>
      <c r="Q8" s="195"/>
      <c r="S8" s="3"/>
    </row>
    <row r="9" spans="1:19" ht="17.25" customHeight="1" x14ac:dyDescent="0.2">
      <c r="A9" s="35" t="s">
        <v>38</v>
      </c>
      <c r="B9" s="140" t="s">
        <v>72</v>
      </c>
      <c r="C9" s="141"/>
      <c r="D9" s="141"/>
      <c r="E9" s="142"/>
      <c r="F9" s="55" t="s">
        <v>74</v>
      </c>
      <c r="G9" s="143" t="str">
        <f>IF(F9="Otro","Cuál"," ")</f>
        <v>Cuál</v>
      </c>
      <c r="H9" s="144"/>
      <c r="I9" s="50"/>
      <c r="J9" s="51" t="s">
        <v>40</v>
      </c>
      <c r="K9" s="52"/>
      <c r="L9" s="53" t="s">
        <v>41</v>
      </c>
      <c r="M9" s="54"/>
      <c r="N9" s="128"/>
      <c r="O9" s="129"/>
      <c r="P9" s="129"/>
      <c r="Q9" s="130"/>
      <c r="S9" s="3"/>
    </row>
    <row r="10" spans="1:19" ht="16.5" customHeight="1" x14ac:dyDescent="0.2">
      <c r="A10" s="204" t="s">
        <v>13</v>
      </c>
      <c r="B10" s="152"/>
      <c r="C10" s="152"/>
      <c r="D10" s="152"/>
      <c r="E10" s="152"/>
      <c r="F10" s="151"/>
      <c r="G10" s="152"/>
      <c r="H10" s="121"/>
      <c r="I10" s="121"/>
      <c r="J10" s="121"/>
      <c r="K10" s="121"/>
      <c r="L10" s="121"/>
      <c r="M10" s="121"/>
      <c r="N10" s="131" t="s">
        <v>20</v>
      </c>
      <c r="O10" s="132"/>
      <c r="P10" s="133"/>
      <c r="Q10" s="122"/>
    </row>
    <row r="11" spans="1:19" ht="22.5" customHeight="1" x14ac:dyDescent="0.2">
      <c r="A11" s="65" t="s">
        <v>42</v>
      </c>
      <c r="B11" s="66"/>
      <c r="C11" s="66"/>
      <c r="D11" s="66"/>
      <c r="E11" s="66"/>
      <c r="F11" s="66"/>
      <c r="G11" s="67"/>
      <c r="H11" s="136"/>
      <c r="I11" s="137"/>
      <c r="J11" s="137"/>
      <c r="K11" s="137"/>
      <c r="L11" s="137"/>
      <c r="M11" s="138"/>
      <c r="N11" s="134" t="s">
        <v>18</v>
      </c>
      <c r="O11" s="134"/>
      <c r="P11" s="148"/>
      <c r="Q11" s="148"/>
    </row>
    <row r="12" spans="1:19" ht="22.5" customHeight="1" x14ac:dyDescent="0.2">
      <c r="A12" s="120" t="s">
        <v>19</v>
      </c>
      <c r="B12" s="120"/>
      <c r="C12" s="120"/>
      <c r="D12" s="121"/>
      <c r="E12" s="121"/>
      <c r="F12" s="121"/>
      <c r="G12" s="121"/>
      <c r="H12" s="122"/>
      <c r="I12" s="153" t="s">
        <v>23</v>
      </c>
      <c r="J12" s="154"/>
      <c r="K12" s="133"/>
      <c r="L12" s="122"/>
      <c r="M12" s="120" t="s">
        <v>24</v>
      </c>
      <c r="N12" s="120"/>
      <c r="O12" s="120"/>
      <c r="P12" s="78"/>
      <c r="Q12" s="78"/>
    </row>
    <row r="13" spans="1:19" s="6" customFormat="1" ht="18.75" customHeight="1" thickBot="1" x14ac:dyDescent="0.25">
      <c r="A13" s="201" t="s">
        <v>17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</row>
    <row r="14" spans="1:19" s="8" customFormat="1" ht="18" customHeight="1" x14ac:dyDescent="0.15">
      <c r="A14" s="30">
        <v>8</v>
      </c>
      <c r="B14" s="59" t="s">
        <v>12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117">
        <v>100000</v>
      </c>
      <c r="P14" s="117"/>
      <c r="Q14" s="117"/>
      <c r="R14" s="8" t="s">
        <v>88</v>
      </c>
    </row>
    <row r="15" spans="1:19" s="8" customFormat="1" ht="18" customHeight="1" x14ac:dyDescent="0.15">
      <c r="A15" s="17">
        <f>+A14+1</f>
        <v>9</v>
      </c>
      <c r="B15" s="59" t="s">
        <v>86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117">
        <v>20</v>
      </c>
      <c r="P15" s="117"/>
      <c r="Q15" s="117"/>
      <c r="R15" s="8" t="s">
        <v>89</v>
      </c>
    </row>
    <row r="16" spans="1:19" s="8" customFormat="1" ht="18" customHeight="1" x14ac:dyDescent="0.15">
      <c r="A16" s="17">
        <f t="shared" ref="A16:A23" si="0">+A15+1</f>
        <v>10</v>
      </c>
      <c r="B16" s="59" t="s">
        <v>87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117">
        <f>+O14-O15</f>
        <v>99980</v>
      </c>
      <c r="P16" s="117"/>
      <c r="Q16" s="117"/>
      <c r="R16" s="8" t="s">
        <v>90</v>
      </c>
    </row>
    <row r="17" spans="1:18" s="8" customFormat="1" ht="18" customHeight="1" x14ac:dyDescent="0.15">
      <c r="A17" s="17">
        <f t="shared" si="0"/>
        <v>11</v>
      </c>
      <c r="B17" s="59" t="s">
        <v>47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117">
        <v>1</v>
      </c>
      <c r="P17" s="117"/>
      <c r="Q17" s="117"/>
      <c r="R17" s="205" t="s">
        <v>89</v>
      </c>
    </row>
    <row r="18" spans="1:18" s="8" customFormat="1" ht="18" customHeight="1" x14ac:dyDescent="0.15">
      <c r="A18" s="17">
        <f t="shared" si="0"/>
        <v>12</v>
      </c>
      <c r="B18" s="59" t="s">
        <v>49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117">
        <v>1</v>
      </c>
      <c r="P18" s="117"/>
      <c r="Q18" s="117"/>
      <c r="R18" s="205"/>
    </row>
    <row r="19" spans="1:18" s="8" customFormat="1" ht="18" customHeight="1" x14ac:dyDescent="0.15">
      <c r="A19" s="17">
        <v>13</v>
      </c>
      <c r="B19" s="59" t="s">
        <v>50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117">
        <v>1</v>
      </c>
      <c r="P19" s="117"/>
      <c r="Q19" s="117"/>
      <c r="R19" s="205"/>
    </row>
    <row r="20" spans="1:18" s="8" customFormat="1" ht="18" customHeight="1" x14ac:dyDescent="0.15">
      <c r="A20" s="17">
        <v>14</v>
      </c>
      <c r="B20" s="59" t="s">
        <v>52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  <c r="O20" s="117">
        <v>1</v>
      </c>
      <c r="P20" s="117"/>
      <c r="Q20" s="117"/>
      <c r="R20" s="205"/>
    </row>
    <row r="21" spans="1:18" s="8" customFormat="1" ht="18" customHeight="1" x14ac:dyDescent="0.15">
      <c r="A21" s="17">
        <v>15</v>
      </c>
      <c r="B21" s="59" t="s">
        <v>51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17">
        <v>1</v>
      </c>
      <c r="P21" s="117"/>
      <c r="Q21" s="117"/>
      <c r="R21" s="205"/>
    </row>
    <row r="22" spans="1:18" s="8" customFormat="1" ht="18" customHeight="1" x14ac:dyDescent="0.15">
      <c r="A22" s="17">
        <v>16</v>
      </c>
      <c r="B22" s="34" t="s">
        <v>48</v>
      </c>
      <c r="C22" s="32"/>
      <c r="D22" s="32"/>
      <c r="E22" s="32"/>
      <c r="F22" s="32"/>
      <c r="G22" s="32"/>
      <c r="H22" s="32"/>
      <c r="I22" s="33"/>
      <c r="J22" s="43"/>
      <c r="K22" s="44"/>
      <c r="L22" s="44"/>
      <c r="M22" s="44"/>
      <c r="N22" s="44"/>
      <c r="O22" s="117">
        <v>1</v>
      </c>
      <c r="P22" s="117"/>
      <c r="Q22" s="117"/>
      <c r="R22" s="205"/>
    </row>
    <row r="23" spans="1:18" s="8" customFormat="1" ht="18" customHeight="1" thickBot="1" x14ac:dyDescent="0.2">
      <c r="A23" s="31">
        <f t="shared" si="0"/>
        <v>17</v>
      </c>
      <c r="B23" s="59" t="s">
        <v>83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1"/>
      <c r="O23" s="126">
        <f>O16-O17-O18-O19-O20-O21-O22</f>
        <v>99974</v>
      </c>
      <c r="P23" s="126"/>
      <c r="Q23" s="126"/>
      <c r="R23" s="8" t="s">
        <v>91</v>
      </c>
    </row>
    <row r="24" spans="1:18" s="6" customFormat="1" ht="18" customHeight="1" thickBot="1" x14ac:dyDescent="0.25">
      <c r="A24" s="199" t="s">
        <v>21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</row>
    <row r="25" spans="1:18" s="9" customFormat="1" ht="29.25" customHeight="1" thickBot="1" x14ac:dyDescent="0.25">
      <c r="A25" s="118" t="s">
        <v>1</v>
      </c>
      <c r="B25" s="186"/>
      <c r="C25" s="186"/>
      <c r="D25" s="186"/>
      <c r="E25" s="186"/>
      <c r="F25" s="123" t="s">
        <v>22</v>
      </c>
      <c r="G25" s="124"/>
      <c r="H25" s="124"/>
      <c r="I25" s="125"/>
      <c r="J25" s="118" t="s">
        <v>2</v>
      </c>
      <c r="K25" s="186"/>
      <c r="L25" s="186"/>
      <c r="M25" s="186"/>
      <c r="N25" s="118" t="s">
        <v>3</v>
      </c>
      <c r="O25" s="119"/>
      <c r="P25" s="123" t="s">
        <v>4</v>
      </c>
      <c r="Q25" s="125"/>
    </row>
    <row r="26" spans="1:18" s="9" customFormat="1" ht="15.75" customHeight="1" thickBot="1" x14ac:dyDescent="0.25">
      <c r="A26" s="145" t="s">
        <v>5</v>
      </c>
      <c r="B26" s="146"/>
      <c r="C26" s="146"/>
      <c r="D26" s="146"/>
      <c r="E26" s="147"/>
      <c r="F26" s="110" t="s">
        <v>41</v>
      </c>
      <c r="G26" s="111"/>
      <c r="H26" s="111"/>
      <c r="I26" s="112"/>
      <c r="J26" s="96"/>
      <c r="K26" s="127"/>
      <c r="L26" s="127"/>
      <c r="M26" s="127"/>
      <c r="N26" s="96"/>
      <c r="O26" s="97"/>
      <c r="P26" s="106">
        <f>(J26*N26)/1000</f>
        <v>0</v>
      </c>
      <c r="Q26" s="107"/>
    </row>
    <row r="27" spans="1:18" s="9" customFormat="1" ht="15.75" customHeight="1" thickBot="1" x14ac:dyDescent="0.25">
      <c r="A27" s="145" t="s">
        <v>6</v>
      </c>
      <c r="B27" s="146"/>
      <c r="C27" s="146"/>
      <c r="D27" s="146"/>
      <c r="E27" s="147"/>
      <c r="F27" s="110" t="s">
        <v>41</v>
      </c>
      <c r="G27" s="111"/>
      <c r="H27" s="111"/>
      <c r="I27" s="112"/>
      <c r="J27" s="96"/>
      <c r="K27" s="127"/>
      <c r="L27" s="127"/>
      <c r="M27" s="127"/>
      <c r="N27" s="96"/>
      <c r="O27" s="97"/>
      <c r="P27" s="106">
        <f>(J27*N27)/1000</f>
        <v>0</v>
      </c>
      <c r="Q27" s="107"/>
    </row>
    <row r="28" spans="1:18" s="9" customFormat="1" ht="15.75" customHeight="1" thickBot="1" x14ac:dyDescent="0.25">
      <c r="A28" s="145" t="s">
        <v>7</v>
      </c>
      <c r="B28" s="146"/>
      <c r="C28" s="146"/>
      <c r="D28" s="146"/>
      <c r="E28" s="147"/>
      <c r="F28" s="110" t="s">
        <v>41</v>
      </c>
      <c r="G28" s="111"/>
      <c r="H28" s="111"/>
      <c r="I28" s="112"/>
      <c r="J28" s="96"/>
      <c r="K28" s="127"/>
      <c r="L28" s="127"/>
      <c r="M28" s="127"/>
      <c r="N28" s="96"/>
      <c r="O28" s="97"/>
      <c r="P28" s="106">
        <f>(J28*N28)/1000</f>
        <v>0</v>
      </c>
      <c r="Q28" s="107"/>
    </row>
    <row r="29" spans="1:18" s="9" customFormat="1" ht="15.75" customHeight="1" thickBot="1" x14ac:dyDescent="0.25">
      <c r="A29" s="145" t="s">
        <v>8</v>
      </c>
      <c r="B29" s="146"/>
      <c r="C29" s="146"/>
      <c r="D29" s="146"/>
      <c r="E29" s="147"/>
      <c r="F29" s="110" t="s">
        <v>41</v>
      </c>
      <c r="G29" s="111"/>
      <c r="H29" s="111"/>
      <c r="I29" s="112"/>
      <c r="J29" s="96"/>
      <c r="K29" s="127"/>
      <c r="L29" s="127"/>
      <c r="M29" s="127"/>
      <c r="N29" s="96"/>
      <c r="O29" s="97"/>
      <c r="P29" s="106">
        <f>(J29*N29)/1000</f>
        <v>0</v>
      </c>
      <c r="Q29" s="107"/>
    </row>
    <row r="30" spans="1:18" s="9" customFormat="1" ht="15.75" customHeight="1" thickBot="1" x14ac:dyDescent="0.25">
      <c r="A30" s="145" t="s">
        <v>9</v>
      </c>
      <c r="B30" s="146"/>
      <c r="C30" s="146"/>
      <c r="D30" s="146"/>
      <c r="E30" s="147"/>
      <c r="F30" s="110" t="s">
        <v>41</v>
      </c>
      <c r="G30" s="111"/>
      <c r="H30" s="111"/>
      <c r="I30" s="112"/>
      <c r="J30" s="96"/>
      <c r="K30" s="127"/>
      <c r="L30" s="127"/>
      <c r="M30" s="127"/>
      <c r="N30" s="96"/>
      <c r="O30" s="97"/>
      <c r="P30" s="106">
        <f>(J30*N30)/1000</f>
        <v>0</v>
      </c>
      <c r="Q30" s="107"/>
    </row>
    <row r="31" spans="1:18" s="9" customFormat="1" ht="27" customHeight="1" thickBot="1" x14ac:dyDescent="0.25">
      <c r="A31" s="145" t="s">
        <v>25</v>
      </c>
      <c r="B31" s="146"/>
      <c r="C31" s="146"/>
      <c r="D31" s="146"/>
      <c r="E31" s="146"/>
      <c r="F31" s="146"/>
      <c r="G31" s="146"/>
      <c r="H31" s="146"/>
      <c r="I31" s="147"/>
      <c r="J31" s="96">
        <f>SUM(J26:M30)</f>
        <v>0</v>
      </c>
      <c r="K31" s="127"/>
      <c r="L31" s="127"/>
      <c r="M31" s="127"/>
      <c r="N31" s="98" t="s">
        <v>26</v>
      </c>
      <c r="O31" s="99"/>
      <c r="P31" s="108">
        <f>ROUND((SUM(P26:Q30)),-3)</f>
        <v>0</v>
      </c>
      <c r="Q31" s="109"/>
    </row>
    <row r="32" spans="1:18" s="11" customFormat="1" ht="9.75" customHeight="1" thickBot="1" x14ac:dyDescent="0.2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</row>
    <row r="33" spans="1:18" s="8" customFormat="1" ht="21" customHeight="1" thickBot="1" x14ac:dyDescent="0.2">
      <c r="A33" s="171" t="s">
        <v>31</v>
      </c>
      <c r="B33" s="172"/>
      <c r="C33" s="172"/>
      <c r="D33" s="172"/>
      <c r="E33" s="172"/>
      <c r="F33" s="172"/>
      <c r="G33" s="172"/>
      <c r="H33" s="173"/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8" s="8" customFormat="1" ht="33.75" customHeight="1" thickBot="1" x14ac:dyDescent="0.2">
      <c r="A34" s="100" t="s">
        <v>32</v>
      </c>
      <c r="B34" s="101"/>
      <c r="C34" s="101"/>
      <c r="D34" s="101"/>
      <c r="E34" s="101"/>
      <c r="F34" s="101"/>
      <c r="G34" s="102"/>
      <c r="H34" s="103"/>
      <c r="I34" s="102"/>
      <c r="J34" s="103" t="s">
        <v>33</v>
      </c>
      <c r="K34" s="101"/>
      <c r="L34" s="101"/>
      <c r="M34" s="101"/>
      <c r="N34" s="101"/>
      <c r="O34" s="102"/>
      <c r="P34" s="104"/>
      <c r="Q34" s="105"/>
    </row>
    <row r="35" spans="1:18" ht="7.5" customHeight="1" thickBot="1" x14ac:dyDescent="0.25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8" s="6" customFormat="1" ht="17.25" customHeight="1" thickBot="1" x14ac:dyDescent="0.25">
      <c r="A36" s="176" t="s">
        <v>53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</row>
    <row r="37" spans="1:18" s="8" customFormat="1" ht="17" customHeight="1" x14ac:dyDescent="0.15">
      <c r="A37" s="10">
        <v>20</v>
      </c>
      <c r="B37" s="59" t="s">
        <v>54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139">
        <f>P31+P34</f>
        <v>0</v>
      </c>
      <c r="P37" s="78"/>
      <c r="Q37" s="79"/>
    </row>
    <row r="38" spans="1:18" s="8" customFormat="1" ht="17" customHeight="1" x14ac:dyDescent="0.15">
      <c r="A38" s="12">
        <f>+A37+1</f>
        <v>21</v>
      </c>
      <c r="B38" s="59" t="s">
        <v>27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139">
        <f>O37*0.15</f>
        <v>0</v>
      </c>
      <c r="P38" s="78"/>
      <c r="Q38" s="79"/>
    </row>
    <row r="39" spans="1:18" s="8" customFormat="1" ht="17" customHeight="1" x14ac:dyDescent="0.15">
      <c r="A39" s="12">
        <f t="shared" ref="A39:A40" si="1">+A38+1</f>
        <v>22</v>
      </c>
      <c r="B39" s="59" t="s">
        <v>14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74"/>
      <c r="P39" s="75"/>
      <c r="Q39" s="76"/>
      <c r="R39" s="13"/>
    </row>
    <row r="40" spans="1:18" s="8" customFormat="1" ht="17" customHeight="1" x14ac:dyDescent="0.15">
      <c r="A40" s="12">
        <f t="shared" si="1"/>
        <v>23</v>
      </c>
      <c r="B40" s="59" t="s">
        <v>92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74">
        <f>O37*7%</f>
        <v>0</v>
      </c>
      <c r="P40" s="75"/>
      <c r="Q40" s="76"/>
    </row>
    <row r="41" spans="1:18" s="8" customFormat="1" ht="17" customHeight="1" x14ac:dyDescent="0.15">
      <c r="A41" s="14">
        <v>24</v>
      </c>
      <c r="B41" s="86" t="s">
        <v>79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83">
        <f>O37+O38+O39+O40</f>
        <v>0</v>
      </c>
      <c r="P41" s="84"/>
      <c r="Q41" s="85"/>
    </row>
    <row r="42" spans="1:18" s="8" customFormat="1" ht="17" customHeight="1" x14ac:dyDescent="0.15">
      <c r="A42" s="10">
        <v>25</v>
      </c>
      <c r="B42" s="59" t="s">
        <v>75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74"/>
      <c r="P42" s="75"/>
      <c r="Q42" s="76"/>
    </row>
    <row r="43" spans="1:18" s="8" customFormat="1" ht="17" customHeight="1" x14ac:dyDescent="0.15">
      <c r="A43" s="10">
        <f t="shared" ref="A43:A47" si="2">+A42+1</f>
        <v>26</v>
      </c>
      <c r="B43" s="59" t="s">
        <v>76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1"/>
      <c r="O43" s="74"/>
      <c r="P43" s="75"/>
      <c r="Q43" s="76"/>
    </row>
    <row r="44" spans="1:18" s="8" customFormat="1" ht="17" customHeight="1" x14ac:dyDescent="0.15">
      <c r="A44" s="10">
        <f t="shared" si="2"/>
        <v>27</v>
      </c>
      <c r="B44" s="59" t="s">
        <v>77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  <c r="O44" s="74"/>
      <c r="P44" s="75"/>
      <c r="Q44" s="76"/>
    </row>
    <row r="45" spans="1:18" s="8" customFormat="1" ht="17" customHeight="1" x14ac:dyDescent="0.15">
      <c r="A45" s="10">
        <f t="shared" si="2"/>
        <v>28</v>
      </c>
      <c r="B45" s="59" t="s">
        <v>93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  <c r="O45" s="74"/>
      <c r="P45" s="75"/>
      <c r="Q45" s="76"/>
    </row>
    <row r="46" spans="1:18" s="8" customFormat="1" ht="17" customHeight="1" x14ac:dyDescent="0.15">
      <c r="A46" s="10">
        <f t="shared" si="2"/>
        <v>29</v>
      </c>
      <c r="B46" s="135" t="s">
        <v>59</v>
      </c>
      <c r="C46" s="135"/>
      <c r="D46" s="148" t="s">
        <v>41</v>
      </c>
      <c r="E46" s="148"/>
      <c r="F46" s="148"/>
      <c r="G46" s="42">
        <f>VLOOKUP(D46,NOMENCLATURAS!$E$2:$F$5,2,0)</f>
        <v>0</v>
      </c>
      <c r="H46" s="148" t="s">
        <v>60</v>
      </c>
      <c r="I46" s="148"/>
      <c r="J46" s="148"/>
      <c r="K46" s="139">
        <f>IF((G46*J46*L41)&gt;L41,L41,(G46*J46*L41))</f>
        <v>0</v>
      </c>
      <c r="L46" s="149"/>
      <c r="M46" s="149"/>
      <c r="N46" s="150"/>
      <c r="O46" s="77"/>
      <c r="P46" s="78"/>
      <c r="Q46" s="79"/>
    </row>
    <row r="47" spans="1:18" s="8" customFormat="1" ht="17" customHeight="1" x14ac:dyDescent="0.15">
      <c r="A47" s="10">
        <f t="shared" si="2"/>
        <v>30</v>
      </c>
      <c r="B47" s="59" t="s">
        <v>78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  <c r="O47" s="74"/>
      <c r="P47" s="75"/>
      <c r="Q47" s="76"/>
    </row>
    <row r="48" spans="1:18" s="8" customFormat="1" ht="21" customHeight="1" x14ac:dyDescent="0.15">
      <c r="A48" s="14">
        <f>+A47+1</f>
        <v>31</v>
      </c>
      <c r="B48" s="86" t="s">
        <v>80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80">
        <f>+O41-O42-O43-O44+O45+O46-O47</f>
        <v>0</v>
      </c>
      <c r="P48" s="81"/>
      <c r="Q48" s="82"/>
    </row>
    <row r="49" spans="1:19" s="8" customFormat="1" ht="21" customHeight="1" x14ac:dyDescent="0.15">
      <c r="A49" s="14">
        <f>+A48+1</f>
        <v>32</v>
      </c>
      <c r="B49" s="86" t="s">
        <v>81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83">
        <f>ROUND(O48,(-3))</f>
        <v>0</v>
      </c>
      <c r="P49" s="84"/>
      <c r="Q49" s="85"/>
    </row>
    <row r="50" spans="1:19" s="6" customFormat="1" ht="17.25" customHeight="1" thickBot="1" x14ac:dyDescent="0.25">
      <c r="A50" s="94" t="s">
        <v>15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</row>
    <row r="51" spans="1:19" s="8" customFormat="1" ht="18" customHeight="1" x14ac:dyDescent="0.15">
      <c r="A51" s="15">
        <f>+A49+1</f>
        <v>33</v>
      </c>
      <c r="B51" s="59" t="s">
        <v>28</v>
      </c>
      <c r="C51" s="60"/>
      <c r="D51" s="60"/>
      <c r="E51" s="60"/>
      <c r="F51" s="60"/>
      <c r="G51" s="60"/>
      <c r="H51" s="60"/>
      <c r="I51" s="60"/>
      <c r="J51" s="61"/>
      <c r="K51" s="62">
        <f>ROUND(L49,-3)</f>
        <v>0</v>
      </c>
      <c r="L51" s="63"/>
      <c r="M51" s="63"/>
      <c r="N51" s="63"/>
      <c r="O51" s="63"/>
      <c r="P51" s="63"/>
      <c r="Q51" s="64"/>
      <c r="S51" s="16"/>
    </row>
    <row r="52" spans="1:19" s="8" customFormat="1" ht="18.75" customHeight="1" thickBot="1" x14ac:dyDescent="0.2">
      <c r="A52" s="17">
        <v>34</v>
      </c>
      <c r="B52" s="59" t="s">
        <v>10</v>
      </c>
      <c r="C52" s="60"/>
      <c r="D52" s="60"/>
      <c r="E52" s="60"/>
      <c r="F52" s="60"/>
      <c r="G52" s="60"/>
      <c r="H52" s="60"/>
      <c r="I52" s="60"/>
      <c r="J52" s="61"/>
      <c r="K52" s="62">
        <v>0</v>
      </c>
      <c r="L52" s="63"/>
      <c r="M52" s="63"/>
      <c r="N52" s="63"/>
      <c r="O52" s="63"/>
      <c r="P52" s="63"/>
      <c r="Q52" s="64"/>
    </row>
    <row r="53" spans="1:19" s="8" customFormat="1" ht="18" customHeight="1" thickBot="1" x14ac:dyDescent="0.2">
      <c r="A53" s="18">
        <f>+A52+1</f>
        <v>35</v>
      </c>
      <c r="B53" s="71" t="s">
        <v>82</v>
      </c>
      <c r="C53" s="72"/>
      <c r="D53" s="72"/>
      <c r="E53" s="72"/>
      <c r="F53" s="72"/>
      <c r="G53" s="72"/>
      <c r="H53" s="72"/>
      <c r="I53" s="72"/>
      <c r="J53" s="73"/>
      <c r="K53" s="68">
        <f>ROUND((G51-+G52),-3)</f>
        <v>0</v>
      </c>
      <c r="L53" s="69"/>
      <c r="M53" s="69"/>
      <c r="N53" s="69"/>
      <c r="O53" s="69"/>
      <c r="P53" s="69"/>
      <c r="Q53" s="70"/>
    </row>
    <row r="54" spans="1:19" ht="40.5" customHeight="1" thickBot="1" x14ac:dyDescent="0.25">
      <c r="A54" s="56"/>
      <c r="B54" s="57"/>
      <c r="C54" s="57"/>
      <c r="D54" s="58"/>
      <c r="E54" s="58"/>
      <c r="F54" s="58"/>
      <c r="G54" s="58"/>
      <c r="H54" s="1"/>
      <c r="I54" s="5"/>
      <c r="J54" s="5"/>
      <c r="K54" s="5"/>
      <c r="L54" s="5"/>
      <c r="M54" s="5"/>
      <c r="N54" s="5"/>
      <c r="O54" s="5"/>
      <c r="P54" s="1"/>
      <c r="Q54" s="1"/>
    </row>
    <row r="55" spans="1:19" s="8" customFormat="1" ht="16.5" customHeight="1" x14ac:dyDescent="0.15">
      <c r="A55" s="89" t="s">
        <v>63</v>
      </c>
      <c r="B55" s="90"/>
      <c r="C55" s="90"/>
      <c r="D55" s="90"/>
      <c r="E55" s="90"/>
      <c r="F55" s="20"/>
      <c r="G55" s="20"/>
      <c r="H55" s="45"/>
      <c r="I55" s="20" t="s">
        <v>64</v>
      </c>
      <c r="J55" s="20"/>
      <c r="K55" s="20"/>
      <c r="L55" s="20"/>
      <c r="M55" s="20"/>
      <c r="N55" s="20"/>
      <c r="O55" s="20"/>
      <c r="P55" s="20"/>
      <c r="Q55" s="20"/>
    </row>
    <row r="56" spans="1:19" s="8" customFormat="1" ht="21" customHeight="1" x14ac:dyDescent="0.15">
      <c r="A56" s="160" t="s">
        <v>61</v>
      </c>
      <c r="B56" s="161"/>
      <c r="C56" s="92"/>
      <c r="D56" s="92"/>
      <c r="E56" s="92"/>
      <c r="F56" s="92"/>
      <c r="G56" s="92"/>
      <c r="H56" s="19"/>
      <c r="I56" s="46" t="s">
        <v>61</v>
      </c>
      <c r="J56" s="92"/>
      <c r="K56" s="92"/>
      <c r="L56" s="92"/>
      <c r="M56" s="92"/>
      <c r="N56" s="92"/>
      <c r="O56" s="92"/>
      <c r="P56" s="19"/>
      <c r="Q56" s="19"/>
    </row>
    <row r="57" spans="1:19" s="8" customFormat="1" ht="15" customHeight="1" x14ac:dyDescent="0.15">
      <c r="A57" s="21" t="s">
        <v>62</v>
      </c>
      <c r="B57" s="93"/>
      <c r="C57" s="93"/>
      <c r="D57" s="93"/>
      <c r="E57" s="93"/>
      <c r="F57" s="93"/>
      <c r="G57" s="93"/>
      <c r="H57" s="19"/>
      <c r="I57" s="46" t="s">
        <v>62</v>
      </c>
      <c r="J57" s="91"/>
      <c r="K57" s="91"/>
      <c r="L57" s="91"/>
      <c r="M57" s="91"/>
      <c r="N57" s="91"/>
      <c r="O57" s="91"/>
      <c r="P57" s="19"/>
      <c r="Q57" s="19"/>
    </row>
    <row r="58" spans="1:19" s="8" customFormat="1" ht="15" customHeight="1" x14ac:dyDescent="0.15">
      <c r="A58" s="21"/>
      <c r="B58" s="19"/>
      <c r="C58" s="19"/>
      <c r="D58" s="19"/>
      <c r="E58" s="19"/>
      <c r="F58" s="22"/>
      <c r="G58" s="19"/>
      <c r="H58" s="19"/>
      <c r="I58" s="46" t="s">
        <v>11</v>
      </c>
      <c r="J58" s="168"/>
      <c r="K58" s="168"/>
      <c r="L58" s="168"/>
      <c r="M58" s="168"/>
      <c r="N58" s="168"/>
      <c r="O58" s="168"/>
      <c r="P58" s="19"/>
      <c r="Q58" s="19"/>
    </row>
    <row r="59" spans="1:19" s="8" customFormat="1" ht="11.25" customHeight="1" thickBot="1" x14ac:dyDescent="0.2">
      <c r="A59" s="21"/>
      <c r="B59" s="19"/>
      <c r="C59" s="19"/>
      <c r="D59" s="19"/>
      <c r="E59" s="19"/>
      <c r="F59" s="22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9" s="8" customFormat="1" ht="15" customHeight="1" x14ac:dyDescent="0.15">
      <c r="A60" s="157" t="s">
        <v>34</v>
      </c>
      <c r="B60" s="158"/>
      <c r="C60" s="158"/>
      <c r="D60" s="158"/>
      <c r="E60" s="158"/>
      <c r="F60" s="158"/>
      <c r="G60" s="158"/>
      <c r="H60" s="159"/>
      <c r="I60" s="159"/>
      <c r="J60" s="159"/>
      <c r="K60" s="159"/>
      <c r="L60" s="159"/>
      <c r="M60" s="159"/>
      <c r="N60" s="159"/>
      <c r="O60" s="159"/>
      <c r="P60" s="159"/>
      <c r="Q60" s="159"/>
    </row>
    <row r="61" spans="1:19" ht="90.75" customHeight="1" x14ac:dyDescent="0.2">
      <c r="A61" s="162" t="s">
        <v>65</v>
      </c>
      <c r="B61" s="163"/>
      <c r="C61" s="163"/>
      <c r="D61" s="163"/>
      <c r="E61" s="163"/>
      <c r="F61" s="163"/>
      <c r="G61" s="163"/>
      <c r="H61" s="163"/>
      <c r="I61" s="164"/>
      <c r="J61" s="165" t="s">
        <v>66</v>
      </c>
      <c r="K61" s="166"/>
      <c r="L61" s="166"/>
      <c r="M61" s="166"/>
      <c r="N61" s="166"/>
      <c r="O61" s="166"/>
      <c r="P61" s="166"/>
      <c r="Q61" s="167"/>
    </row>
    <row r="62" spans="1:19" s="8" customFormat="1" ht="12" customHeight="1" thickBot="1" x14ac:dyDescent="0.2">
      <c r="A62" s="155" t="s">
        <v>71</v>
      </c>
      <c r="B62" s="155"/>
      <c r="C62" s="155"/>
      <c r="D62" s="156" t="s">
        <v>68</v>
      </c>
      <c r="E62" s="156"/>
      <c r="F62" s="48"/>
      <c r="G62" s="156" t="s">
        <v>67</v>
      </c>
      <c r="H62" s="156"/>
      <c r="I62" s="47"/>
      <c r="J62" s="155" t="s">
        <v>69</v>
      </c>
      <c r="K62" s="155"/>
      <c r="L62" s="155"/>
      <c r="M62" s="155"/>
      <c r="N62" s="23" t="s">
        <v>70</v>
      </c>
      <c r="O62" s="47"/>
      <c r="P62" s="49" t="s">
        <v>39</v>
      </c>
      <c r="Q62" s="47"/>
    </row>
  </sheetData>
  <protectedRanges>
    <protectedRange sqref="F4 D6 J6 Q6 G8 F9 I9 K9 M9 F10 P10 H11 P11 P12 K12 D12 O14:Q15 O17:Q22 F26:I30 J26:M30 P34 H34 O39 O42:Q47 C56 B57 E58 J56 J57 J58 F62 I62 L62 O62 Q62 K46 D46" name="Rango1"/>
  </protectedRanges>
  <mergeCells count="144">
    <mergeCell ref="R17:R22"/>
    <mergeCell ref="A1:Q1"/>
    <mergeCell ref="A33:Q33"/>
    <mergeCell ref="A35:Q35"/>
    <mergeCell ref="A36:Q36"/>
    <mergeCell ref="A3:F3"/>
    <mergeCell ref="A4:D4"/>
    <mergeCell ref="A6:C6"/>
    <mergeCell ref="N6:P6"/>
    <mergeCell ref="P26:Q26"/>
    <mergeCell ref="P12:Q12"/>
    <mergeCell ref="F26:I26"/>
    <mergeCell ref="J25:M25"/>
    <mergeCell ref="A25:E25"/>
    <mergeCell ref="P25:Q25"/>
    <mergeCell ref="H6:I6"/>
    <mergeCell ref="D6:F6"/>
    <mergeCell ref="A8:F8"/>
    <mergeCell ref="G8:Q8"/>
    <mergeCell ref="J6:M6"/>
    <mergeCell ref="A26:E26"/>
    <mergeCell ref="A24:Q24"/>
    <mergeCell ref="A13:Q13"/>
    <mergeCell ref="A7:Q7"/>
    <mergeCell ref="A10:E10"/>
    <mergeCell ref="A62:C62"/>
    <mergeCell ref="D62:E62"/>
    <mergeCell ref="A60:Q60"/>
    <mergeCell ref="G62:H62"/>
    <mergeCell ref="J62:K62"/>
    <mergeCell ref="L62:M62"/>
    <mergeCell ref="A56:B56"/>
    <mergeCell ref="C56:G56"/>
    <mergeCell ref="A61:I61"/>
    <mergeCell ref="J61:Q61"/>
    <mergeCell ref="J58:O58"/>
    <mergeCell ref="A11:G11"/>
    <mergeCell ref="B18:N18"/>
    <mergeCell ref="O19:Q19"/>
    <mergeCell ref="B14:N14"/>
    <mergeCell ref="B15:N15"/>
    <mergeCell ref="M12:O12"/>
    <mergeCell ref="K12:L12"/>
    <mergeCell ref="I12:J12"/>
    <mergeCell ref="P11:Q11"/>
    <mergeCell ref="B9:E9"/>
    <mergeCell ref="G9:H9"/>
    <mergeCell ref="A30:E30"/>
    <mergeCell ref="A28:E28"/>
    <mergeCell ref="A29:E29"/>
    <mergeCell ref="A27:E27"/>
    <mergeCell ref="F27:I27"/>
    <mergeCell ref="D46:F46"/>
    <mergeCell ref="H46:J46"/>
    <mergeCell ref="A31:I31"/>
    <mergeCell ref="J30:M30"/>
    <mergeCell ref="J31:M31"/>
    <mergeCell ref="J28:M28"/>
    <mergeCell ref="B43:N43"/>
    <mergeCell ref="B44:N44"/>
    <mergeCell ref="B45:N45"/>
    <mergeCell ref="K46:N46"/>
    <mergeCell ref="B37:N37"/>
    <mergeCell ref="B38:N38"/>
    <mergeCell ref="B39:N39"/>
    <mergeCell ref="B40:N40"/>
    <mergeCell ref="B41:N41"/>
    <mergeCell ref="N10:O10"/>
    <mergeCell ref="P10:Q10"/>
    <mergeCell ref="N11:O11"/>
    <mergeCell ref="B46:C46"/>
    <mergeCell ref="O18:Q18"/>
    <mergeCell ref="H11:M11"/>
    <mergeCell ref="J27:M27"/>
    <mergeCell ref="J29:M29"/>
    <mergeCell ref="N28:O28"/>
    <mergeCell ref="N29:O29"/>
    <mergeCell ref="P28:Q28"/>
    <mergeCell ref="P29:Q29"/>
    <mergeCell ref="F28:I28"/>
    <mergeCell ref="F29:I29"/>
    <mergeCell ref="O38:Q38"/>
    <mergeCell ref="O39:Q39"/>
    <mergeCell ref="O40:Q40"/>
    <mergeCell ref="O41:Q41"/>
    <mergeCell ref="O42:Q42"/>
    <mergeCell ref="O43:Q43"/>
    <mergeCell ref="O37:Q37"/>
    <mergeCell ref="F10:M10"/>
    <mergeCell ref="A2:G2"/>
    <mergeCell ref="O14:Q14"/>
    <mergeCell ref="O15:Q15"/>
    <mergeCell ref="O16:Q16"/>
    <mergeCell ref="B16:N16"/>
    <mergeCell ref="O17:Q17"/>
    <mergeCell ref="N25:O25"/>
    <mergeCell ref="N26:O26"/>
    <mergeCell ref="N27:O27"/>
    <mergeCell ref="A12:C12"/>
    <mergeCell ref="D12:H12"/>
    <mergeCell ref="B17:N17"/>
    <mergeCell ref="F25:I25"/>
    <mergeCell ref="P27:Q27"/>
    <mergeCell ref="B19:N19"/>
    <mergeCell ref="O20:Q20"/>
    <mergeCell ref="B20:N20"/>
    <mergeCell ref="O21:Q21"/>
    <mergeCell ref="B21:N21"/>
    <mergeCell ref="O22:Q22"/>
    <mergeCell ref="O23:Q23"/>
    <mergeCell ref="B23:N23"/>
    <mergeCell ref="J26:M26"/>
    <mergeCell ref="N9:Q9"/>
    <mergeCell ref="A55:E55"/>
    <mergeCell ref="J57:O57"/>
    <mergeCell ref="J56:O56"/>
    <mergeCell ref="B57:G57"/>
    <mergeCell ref="O44:Q44"/>
    <mergeCell ref="A50:Q50"/>
    <mergeCell ref="N30:O30"/>
    <mergeCell ref="N31:O31"/>
    <mergeCell ref="A34:G34"/>
    <mergeCell ref="H34:I34"/>
    <mergeCell ref="J34:O34"/>
    <mergeCell ref="P34:Q34"/>
    <mergeCell ref="P30:Q30"/>
    <mergeCell ref="P31:Q31"/>
    <mergeCell ref="F30:I30"/>
    <mergeCell ref="A32:Q32"/>
    <mergeCell ref="B42:N42"/>
    <mergeCell ref="K51:Q51"/>
    <mergeCell ref="B51:J51"/>
    <mergeCell ref="K52:Q52"/>
    <mergeCell ref="B52:J52"/>
    <mergeCell ref="K53:Q53"/>
    <mergeCell ref="B53:J53"/>
    <mergeCell ref="O45:Q45"/>
    <mergeCell ref="O46:Q46"/>
    <mergeCell ref="O47:Q47"/>
    <mergeCell ref="O48:Q48"/>
    <mergeCell ref="O49:Q49"/>
    <mergeCell ref="B47:N47"/>
    <mergeCell ref="B48:N48"/>
    <mergeCell ref="B49:N49"/>
  </mergeCells>
  <phoneticPr fontId="19" type="noConversion"/>
  <dataValidations count="1">
    <dataValidation type="date" operator="greaterThanOrEqual" allowBlank="1" showInputMessage="1" showErrorMessage="1" errorTitle="RANGO DE FECHA NO VÁLIDO" error="Los formularios corregedos solo podrán ser desde 01/01/2012 y siguientes._x000a_" promptTitle="FECHA DE FORMULARIO A CORREGIR" prompt="dd/mm/aaaa" sqref="Q6">
      <formula1>40909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6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NOMENCLATURAS!$B$2:$B$4</xm:f>
          </x14:formula1>
          <xm:sqref>D6:F6</xm:sqref>
        </x14:dataValidation>
        <x14:dataValidation type="list" allowBlank="1" showInputMessage="1" showErrorMessage="1" errorTitle="AÑO ERRADO" error="Seleccione un año disponible en la lista desplegable.">
          <x14:formula1>
            <xm:f>NOMENCLATURAS!$A$2:$A$35</xm:f>
          </x14:formula1>
          <xm:sqref>F4</xm:sqref>
        </x14:dataValidation>
        <x14:dataValidation type="list" allowBlank="1" showInputMessage="1" showErrorMessage="1">
          <x14:formula1>
            <xm:f>NOMENCLATURAS!$C$2:$C$5</xm:f>
          </x14:formula1>
          <xm:sqref>P12</xm:sqref>
        </x14:dataValidation>
        <x14:dataValidation type="list" allowBlank="1" showInputMessage="1" showErrorMessage="1">
          <x14:formula1>
            <xm:f>NOMENCLATURAS!$E$2:$E$5</xm:f>
          </x14:formula1>
          <xm:sqref>D46:F46</xm:sqref>
        </x14:dataValidation>
        <x14:dataValidation type="list" allowBlank="1" showInputMessage="1" showErrorMessage="1">
          <x14:formula1>
            <xm:f>NOMENCLATURAS!$G$2:$G$5</xm:f>
          </x14:formula1>
          <xm:sqref>F9</xm:sqref>
        </x14:dataValidation>
        <x14:dataValidation type="list" allowBlank="1" showInputMessage="1" showErrorMessage="1">
          <x14:formula1>
            <xm:f>NOMENCLATURAS!#REF!</xm:f>
          </x14:formula1>
          <xm:sqref>F26:I30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NOMENCLATURAS</vt:lpstr>
      <vt:lpstr>FORMULARIO</vt:lpstr>
    </vt:vector>
  </TitlesOfParts>
  <Company>Ministerio de Hacienda y Crèdito Pùblico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Antonio Espitia Hernandez</dc:creator>
  <cp:lastModifiedBy>Usuario de Microsoft Office</cp:lastModifiedBy>
  <cp:lastPrinted>2017-11-20T22:21:35Z</cp:lastPrinted>
  <dcterms:created xsi:type="dcterms:W3CDTF">2017-08-28T20:44:37Z</dcterms:created>
  <dcterms:modified xsi:type="dcterms:W3CDTF">2017-12-12T01:22:14Z</dcterms:modified>
</cp:coreProperties>
</file>